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GEO\"/>
    </mc:Choice>
  </mc:AlternateContent>
  <bookViews>
    <workbookView xWindow="0" yWindow="0" windowWidth="20490" windowHeight="7755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6'!$B$2:$H$42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F26" i="1"/>
  <c r="G26" i="1"/>
  <c r="F25" i="1"/>
  <c r="G25" i="1"/>
  <c r="F24" i="1"/>
  <c r="G24" i="1"/>
  <c r="F23" i="1"/>
  <c r="G23" i="1"/>
  <c r="F22" i="1"/>
  <c r="G22" i="1"/>
  <c r="F21" i="1"/>
  <c r="G21" i="1"/>
  <c r="F20" i="1"/>
  <c r="G20" i="1"/>
  <c r="F19" i="1"/>
  <c r="G19" i="1"/>
  <c r="F18" i="1"/>
  <c r="C18" i="1"/>
  <c r="G18" i="1"/>
  <c r="E18" i="1"/>
  <c r="D18" i="1"/>
  <c r="F17" i="1"/>
  <c r="G17" i="1"/>
  <c r="F16" i="1"/>
  <c r="G16" i="1"/>
  <c r="F15" i="1"/>
  <c r="G15" i="1"/>
  <c r="F14" i="1"/>
  <c r="G14" i="1"/>
  <c r="F13" i="1"/>
  <c r="G13" i="1"/>
  <c r="F12" i="1"/>
  <c r="G12" i="1"/>
  <c r="F11" i="1"/>
  <c r="G11" i="1"/>
  <c r="F10" i="1"/>
  <c r="C10" i="1"/>
  <c r="G10" i="1"/>
  <c r="E10" i="1"/>
  <c r="D10" i="1"/>
  <c r="G9" i="1"/>
  <c r="F9" i="1"/>
  <c r="E9" i="1"/>
  <c r="D9" i="1"/>
  <c r="C9" i="1"/>
  <c r="B5" i="1"/>
  <c r="B2" i="1"/>
</calcChain>
</file>

<file path=xl/sharedStrings.xml><?xml version="1.0" encoding="utf-8"?>
<sst xmlns="http://schemas.openxmlformats.org/spreadsheetml/2006/main" count="30" uniqueCount="30">
  <si>
    <t>Gobierno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</si>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</sst>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8" xfId="2" applyNumberFormat="1" applyFont="1" applyBorder="1" applyAlignment="1">
      <alignment horizontal="right" vertical="center" shrinkToFit="1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9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11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771087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566" y="413722"/>
          <a:ext cx="2152596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%20ESTADOS_FINANCIEROS_GOBIERNO%20CONSOLIDADO%203ER%20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GE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30 de septiembre de 2024</v>
          </cell>
        </row>
      </sheetData>
      <sheetData sheetId="1">
        <row r="2">
          <cell r="C2" t="str">
            <v>3er.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546A"/>
    <pageSetUpPr fitToPage="1"/>
  </sheetPr>
  <dimension ref="B1:T235"/>
  <sheetViews>
    <sheetView showGridLines="0" tabSelected="1" view="pageBreakPreview" zoomScale="80" zoomScaleNormal="115" zoomScaleSheetLayoutView="80" zoomScalePageLayoutView="115" workbookViewId="0">
      <selection activeCell="C15" sqref="C15"/>
    </sheetView>
  </sheetViews>
  <sheetFormatPr baseColWidth="10" defaultColWidth="14.28515625" defaultRowHeight="12"/>
  <cols>
    <col min="1" max="1" width="2.42578125" style="2" customWidth="1"/>
    <col min="2" max="2" width="44" style="1" customWidth="1"/>
    <col min="3" max="3" width="16.28515625" style="2" customWidth="1"/>
    <col min="4" max="4" width="19.7109375" style="2" customWidth="1"/>
    <col min="5" max="5" width="18.85546875" style="2" customWidth="1"/>
    <col min="6" max="7" width="16.28515625" style="2" customWidth="1"/>
    <col min="8" max="8" width="2.140625" style="2" customWidth="1"/>
    <col min="9" max="9" width="13.28515625" style="2" bestFit="1" customWidth="1"/>
    <col min="10" max="20" width="8" style="2" customWidth="1"/>
    <col min="21" max="16384" width="14.28515625" style="2"/>
  </cols>
  <sheetData>
    <row r="1" spans="2:20" ht="22.5" customHeight="1"/>
    <row r="2" spans="2:20" ht="12.75" customHeight="1">
      <c r="B2" s="3" t="str">
        <f>'[1]ESTADO DE SITUACIÓN FINAN 2'!C2</f>
        <v>3er. Informe Trimestral de Avance de Gestión 2024</v>
      </c>
      <c r="C2" s="3"/>
      <c r="D2" s="3"/>
      <c r="E2" s="3"/>
      <c r="F2" s="3"/>
      <c r="G2" s="3"/>
    </row>
    <row r="3" spans="2:20" ht="12.75">
      <c r="B3" s="3" t="s">
        <v>0</v>
      </c>
      <c r="C3" s="3"/>
      <c r="D3" s="3"/>
      <c r="E3" s="3"/>
      <c r="F3" s="3"/>
      <c r="G3" s="3"/>
    </row>
    <row r="4" spans="2:20" ht="12.75">
      <c r="B4" s="3" t="s">
        <v>1</v>
      </c>
      <c r="C4" s="3"/>
      <c r="D4" s="3"/>
      <c r="E4" s="3"/>
      <c r="F4" s="3"/>
      <c r="G4" s="3"/>
    </row>
    <row r="5" spans="2:20" ht="12.75">
      <c r="B5" s="3" t="str">
        <f>'[1]ESTADO DE ACTIVIDADES 1'!B5</f>
        <v>Del 1 de enero al 30 de septiembre de 2024</v>
      </c>
      <c r="C5" s="3"/>
      <c r="D5" s="3"/>
      <c r="E5" s="3"/>
      <c r="F5" s="3"/>
      <c r="G5" s="3"/>
    </row>
    <row r="6" spans="2:20" ht="12.75">
      <c r="B6" s="4" t="s">
        <v>2</v>
      </c>
      <c r="C6" s="4"/>
      <c r="D6" s="4"/>
      <c r="E6" s="4"/>
      <c r="F6" s="4"/>
      <c r="G6" s="4"/>
    </row>
    <row r="7" spans="2:20" ht="12.75">
      <c r="B7" s="5"/>
      <c r="C7" s="5"/>
      <c r="D7" s="5"/>
      <c r="E7" s="5"/>
      <c r="F7" s="5"/>
      <c r="G7" s="5"/>
    </row>
    <row r="8" spans="2:20" s="1" customFormat="1" ht="53.25" customHeight="1">
      <c r="B8" s="6" t="s">
        <v>3</v>
      </c>
      <c r="C8" s="7" t="s">
        <v>4</v>
      </c>
      <c r="D8" s="8" t="s">
        <v>5</v>
      </c>
      <c r="E8" s="8" t="s">
        <v>6</v>
      </c>
      <c r="F8" s="7" t="s">
        <v>7</v>
      </c>
      <c r="G8" s="8" t="s">
        <v>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30" customHeight="1">
      <c r="B9" s="10" t="s">
        <v>9</v>
      </c>
      <c r="C9" s="11">
        <f>C10+C18</f>
        <v>35279797375</v>
      </c>
      <c r="D9" s="11">
        <f t="shared" ref="D9:E9" si="0">D10+D18</f>
        <v>1187661910645.0898</v>
      </c>
      <c r="E9" s="11">
        <f t="shared" si="0"/>
        <v>1180094057284.1699</v>
      </c>
      <c r="F9" s="11">
        <f>F10+F18</f>
        <v>42847650736.919991</v>
      </c>
      <c r="G9" s="12">
        <f>G10+G18</f>
        <v>7567853361.9199905</v>
      </c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2:20" ht="30" customHeight="1">
      <c r="B10" s="15" t="s">
        <v>10</v>
      </c>
      <c r="C10" s="16">
        <f>SUM(C11:C17)</f>
        <v>14016207562</v>
      </c>
      <c r="D10" s="16">
        <f t="shared" ref="D10:E10" si="1">SUM(D11:D17)</f>
        <v>1165500929617.0898</v>
      </c>
      <c r="E10" s="16">
        <f t="shared" si="1"/>
        <v>1159009909208.1699</v>
      </c>
      <c r="F10" s="17">
        <f>SUM(F11:F17)-1</f>
        <v>20507227970.919991</v>
      </c>
      <c r="G10" s="18">
        <f>F10-C10</f>
        <v>6491020408.9199905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2:20" ht="30" customHeight="1">
      <c r="B11" s="19" t="s">
        <v>11</v>
      </c>
      <c r="C11" s="20">
        <v>7747860638</v>
      </c>
      <c r="D11" s="21">
        <v>1041264286479.1</v>
      </c>
      <c r="E11" s="21">
        <v>1036685881532.11</v>
      </c>
      <c r="F11" s="21">
        <f>C11+D11-E11</f>
        <v>12326265584.98999</v>
      </c>
      <c r="G11" s="21">
        <f>F11-C11</f>
        <v>4578404946.9899902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2:20" ht="30" customHeight="1">
      <c r="B12" s="19" t="s">
        <v>12</v>
      </c>
      <c r="C12" s="20">
        <v>6144329154</v>
      </c>
      <c r="D12" s="21">
        <v>123993186924.00999</v>
      </c>
      <c r="E12" s="21">
        <v>122202575646.28999</v>
      </c>
      <c r="F12" s="21">
        <f t="shared" ref="F12:F17" si="2">C12+D12-E12</f>
        <v>7934940431.7200012</v>
      </c>
      <c r="G12" s="21">
        <f t="shared" ref="G12:G17" si="3">F12-C12</f>
        <v>1790611277.7200012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2:20" ht="33" customHeight="1">
      <c r="B13" s="19" t="s">
        <v>13</v>
      </c>
      <c r="C13" s="20">
        <v>124017770</v>
      </c>
      <c r="D13" s="21">
        <v>243456213.97999999</v>
      </c>
      <c r="E13" s="21">
        <v>121452029.77</v>
      </c>
      <c r="F13" s="21">
        <f>C13+D13-E13+1</f>
        <v>246021955.21000004</v>
      </c>
      <c r="G13" s="21">
        <f t="shared" si="3"/>
        <v>122004185.21000004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2:20" ht="30" customHeight="1">
      <c r="B14" s="19" t="s">
        <v>14</v>
      </c>
      <c r="C14" s="20">
        <v>0</v>
      </c>
      <c r="D14" s="21">
        <v>0</v>
      </c>
      <c r="E14" s="21">
        <v>0</v>
      </c>
      <c r="F14" s="21">
        <f t="shared" si="2"/>
        <v>0</v>
      </c>
      <c r="G14" s="21">
        <f t="shared" si="3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30" customHeight="1">
      <c r="B15" s="19" t="s">
        <v>15</v>
      </c>
      <c r="C15" s="20">
        <v>0</v>
      </c>
      <c r="D15" s="21">
        <v>0</v>
      </c>
      <c r="E15" s="21">
        <v>0</v>
      </c>
      <c r="F15" s="21">
        <f t="shared" si="2"/>
        <v>0</v>
      </c>
      <c r="G15" s="21">
        <f t="shared" si="3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30" customHeight="1">
      <c r="B16" s="19" t="s">
        <v>16</v>
      </c>
      <c r="C16" s="20">
        <v>0</v>
      </c>
      <c r="D16" s="21">
        <v>0</v>
      </c>
      <c r="E16" s="21">
        <v>0</v>
      </c>
      <c r="F16" s="21">
        <f t="shared" si="2"/>
        <v>0</v>
      </c>
      <c r="G16" s="21">
        <f t="shared" si="3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2:20" ht="30" customHeight="1">
      <c r="B17" s="19" t="s">
        <v>17</v>
      </c>
      <c r="C17" s="20">
        <v>0</v>
      </c>
      <c r="D17" s="21">
        <v>0</v>
      </c>
      <c r="E17" s="21">
        <v>0</v>
      </c>
      <c r="F17" s="21">
        <f t="shared" si="2"/>
        <v>0</v>
      </c>
      <c r="G17" s="21">
        <f t="shared" si="3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2:20" ht="30" customHeight="1">
      <c r="B18" s="15" t="s">
        <v>18</v>
      </c>
      <c r="C18" s="16">
        <f>SUM(C19:C27)-1</f>
        <v>21263589813</v>
      </c>
      <c r="D18" s="16">
        <f t="shared" ref="D18:E18" si="4">SUM(D19:D27)</f>
        <v>22160981028</v>
      </c>
      <c r="E18" s="24">
        <f t="shared" si="4"/>
        <v>21084148076</v>
      </c>
      <c r="F18" s="25">
        <f>SUM(F19:F27)-1</f>
        <v>22340422766</v>
      </c>
      <c r="G18" s="18">
        <f>F18-C18</f>
        <v>1076832953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ht="30" customHeight="1">
      <c r="B19" s="19" t="s">
        <v>19</v>
      </c>
      <c r="C19" s="20">
        <v>1862928917</v>
      </c>
      <c r="D19" s="21">
        <v>20466870973</v>
      </c>
      <c r="E19" s="21">
        <v>20265190235</v>
      </c>
      <c r="F19" s="26">
        <f>C19+D19-E19</f>
        <v>2064609655</v>
      </c>
      <c r="G19" s="21">
        <f>F19-C19</f>
        <v>201680738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0" ht="30" customHeight="1">
      <c r="B20" s="19" t="s">
        <v>20</v>
      </c>
      <c r="C20" s="20">
        <v>24169</v>
      </c>
      <c r="D20" s="21">
        <v>0</v>
      </c>
      <c r="E20" s="21">
        <v>0</v>
      </c>
      <c r="F20" s="26">
        <f t="shared" ref="F20:F27" si="5">C20+D20-E20</f>
        <v>24169</v>
      </c>
      <c r="G20" s="21">
        <f t="shared" ref="G20:G27" si="6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2:20" ht="30" customHeight="1">
      <c r="B21" s="19" t="s">
        <v>21</v>
      </c>
      <c r="C21" s="20">
        <v>17617248150</v>
      </c>
      <c r="D21" s="21">
        <v>1420909303</v>
      </c>
      <c r="E21" s="21">
        <v>437779818</v>
      </c>
      <c r="F21" s="26">
        <f>C21+D21-E21+1</f>
        <v>18600377636</v>
      </c>
      <c r="G21" s="21">
        <f t="shared" si="6"/>
        <v>983129486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ht="30" customHeight="1">
      <c r="B22" s="19" t="s">
        <v>22</v>
      </c>
      <c r="C22" s="20">
        <v>3300521576</v>
      </c>
      <c r="D22" s="21">
        <v>211254249</v>
      </c>
      <c r="E22" s="21">
        <v>263912439</v>
      </c>
      <c r="F22" s="26">
        <f>C22+D22-E22</f>
        <v>3247863386</v>
      </c>
      <c r="G22" s="21">
        <f t="shared" si="6"/>
        <v>-52658190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2:20" ht="30" customHeight="1">
      <c r="B23" s="19" t="s">
        <v>23</v>
      </c>
      <c r="C23" s="20">
        <v>238962593</v>
      </c>
      <c r="D23" s="21">
        <v>45531998</v>
      </c>
      <c r="E23" s="21">
        <v>8010675</v>
      </c>
      <c r="F23" s="26">
        <f>C23+D23-E23</f>
        <v>276483916</v>
      </c>
      <c r="G23" s="21">
        <f t="shared" si="6"/>
        <v>37521323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ht="30" customHeight="1">
      <c r="B24" s="19" t="s">
        <v>24</v>
      </c>
      <c r="C24" s="20">
        <v>-1756095591</v>
      </c>
      <c r="D24" s="21">
        <v>16414505</v>
      </c>
      <c r="E24" s="21">
        <v>109254909</v>
      </c>
      <c r="F24" s="26">
        <f>C24+D24-E24</f>
        <v>-1848935995</v>
      </c>
      <c r="G24" s="21">
        <f t="shared" si="6"/>
        <v>-92840404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0" ht="30" customHeight="1">
      <c r="B25" s="19" t="s">
        <v>25</v>
      </c>
      <c r="C25" s="20">
        <v>0</v>
      </c>
      <c r="D25" s="21">
        <v>0</v>
      </c>
      <c r="E25" s="21">
        <v>0</v>
      </c>
      <c r="F25" s="26">
        <f t="shared" si="5"/>
        <v>0</v>
      </c>
      <c r="G25" s="21">
        <f t="shared" si="6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2:20" ht="30" customHeight="1">
      <c r="B26" s="19" t="s">
        <v>26</v>
      </c>
      <c r="C26" s="20">
        <v>0</v>
      </c>
      <c r="D26" s="21">
        <v>0</v>
      </c>
      <c r="E26" s="21">
        <v>0</v>
      </c>
      <c r="F26" s="26">
        <f t="shared" si="5"/>
        <v>0</v>
      </c>
      <c r="G26" s="21">
        <f t="shared" si="6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2:20" ht="30" customHeight="1">
      <c r="B27" s="19" t="s">
        <v>27</v>
      </c>
      <c r="C27" s="20">
        <v>0</v>
      </c>
      <c r="D27" s="21">
        <v>0</v>
      </c>
      <c r="E27" s="21">
        <v>0</v>
      </c>
      <c r="F27" s="26">
        <f t="shared" si="5"/>
        <v>0</v>
      </c>
      <c r="G27" s="21">
        <f t="shared" si="6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2:20" ht="13.5" customHeight="1">
      <c r="B28" s="27"/>
      <c r="C28" s="28"/>
      <c r="D28" s="29"/>
      <c r="E28" s="29"/>
      <c r="F28" s="30"/>
      <c r="G28" s="29"/>
      <c r="H28" s="31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2:20" ht="16.5" customHeight="1">
      <c r="B29" s="32" t="s">
        <v>28</v>
      </c>
      <c r="C29" s="32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20">
      <c r="B30" s="3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2:20">
      <c r="B31" s="33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>
      <c r="B32" s="33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2:20"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2:20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" customHeight="1">
      <c r="B36" s="34" t="s">
        <v>29</v>
      </c>
      <c r="C36" s="35"/>
      <c r="D36" s="34"/>
      <c r="E36" s="35"/>
      <c r="F36" s="35"/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2:20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2:20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2:20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2:20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2:20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2:20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2:20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2:20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2:20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2:20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2:20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2:20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2:20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2:20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2:20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2:20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2:20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2:20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2:20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2:20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2:20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2:20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2:20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2:20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2:20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2:20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2:20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2:20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2:20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2:20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2:20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2:20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2:20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2:20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2:20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2:20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2:20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2:20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2:20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2:20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2:20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2:20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2:20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2:20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2:20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2:20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2:20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2:20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2:20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2:20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2:20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2:20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2:20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2:20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2:20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2:20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2:20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2:20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2:20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2:20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2:20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2:20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2:20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2:20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2:20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2:20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2:20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2:20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2:20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2:20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2:20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2:20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2:20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2:20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2:20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2:20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2:20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2:20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2:20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2:20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2:20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2:20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2:20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2:20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2:20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2:20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2:20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2:20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2:20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2:20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2:20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2:20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2:20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2:20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2:20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2:20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2:20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2:20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2:20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2:20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2:20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2:20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2:20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2:20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2:20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2:20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  <row r="170" spans="2:20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</row>
    <row r="171" spans="2:20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2:20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</row>
    <row r="173" spans="2:20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2:20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2:20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2:20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</row>
    <row r="177" spans="2:20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2:20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</row>
    <row r="179" spans="2:20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</row>
    <row r="180" spans="2:20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</row>
    <row r="181" spans="2:20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</row>
    <row r="182" spans="2:20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2:20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2:20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2:20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</row>
    <row r="186" spans="2:20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</row>
    <row r="187" spans="2:20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</row>
    <row r="188" spans="2:20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</row>
    <row r="189" spans="2:20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</row>
    <row r="190" spans="2:20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</row>
    <row r="191" spans="2:20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2:20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2:20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2:20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2:20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2:20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2:20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2:20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2:20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2:20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2:20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2:20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2:20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2:20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2:20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</row>
    <row r="206" spans="2:20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2:20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2:20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2:20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2:20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2:20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2:20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2:20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2:20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2:20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2:20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2:20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2:20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2:20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0" spans="2:20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2:20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2:20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2:20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2:20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2:20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2:20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2:20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2:20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2:20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2:20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2:20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2:20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2:20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2:20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2:20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2024-10-30T19:13:55Z</dcterms:created>
  <dcterms:modified xsi:type="dcterms:W3CDTF">2024-10-30T19:14:14Z</dcterms:modified>
</cp:coreProperties>
</file>